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000" activeTab="7"/>
  </bookViews>
  <sheets>
    <sheet name="ian 2016" sheetId="1" r:id="rId1"/>
    <sheet name="feb 2016" sheetId="2" r:id="rId2"/>
    <sheet name="mar 2016" sheetId="3" r:id="rId3"/>
    <sheet name="apr 2016" sheetId="4" r:id="rId4"/>
    <sheet name="mai 2016" sheetId="5" r:id="rId5"/>
    <sheet name="iun2016" sheetId="6" r:id="rId6"/>
    <sheet name="iul2016" sheetId="7" r:id="rId7"/>
    <sheet name="august2016" sheetId="8" r:id="rId8"/>
  </sheets>
  <definedNames/>
  <calcPr fullCalcOnLoad="1"/>
</workbook>
</file>

<file path=xl/sharedStrings.xml><?xml version="1.0" encoding="utf-8"?>
<sst xmlns="http://schemas.openxmlformats.org/spreadsheetml/2006/main" count="283" uniqueCount="53">
  <si>
    <t>Nr./ data angajamentului legal (contract)</t>
  </si>
  <si>
    <t>Numele beneficiarului</t>
  </si>
  <si>
    <t>Cod unic de inregistrare</t>
  </si>
  <si>
    <t>CASA NAŢIONALĂ DE ASIGURĂRI DE SĂNĂTATE</t>
  </si>
  <si>
    <t xml:space="preserve">               CASA JUDEŢEANĂ DE ASIGURĂRI DE SĂNĂTATE TIMIŞ</t>
  </si>
  <si>
    <t xml:space="preserve">Str.CORBULUI NR.4; 1900 – TIMIŞOARA </t>
  </si>
  <si>
    <t>TEL: (056) 201772; FAX: (056) 293524; info@cjastm.online.ro</t>
  </si>
  <si>
    <t>COD FISCAL 2483580</t>
  </si>
  <si>
    <t>Nr.
Factura</t>
  </si>
  <si>
    <t>Data
factura</t>
  </si>
  <si>
    <t>Valoare factura</t>
  </si>
  <si>
    <t>suma de plata</t>
  </si>
  <si>
    <t>Suma platita deja</t>
  </si>
  <si>
    <t>denumire program</t>
  </si>
  <si>
    <t>Total</t>
  </si>
  <si>
    <t>rest de plata</t>
  </si>
  <si>
    <t>BIROU PROGRAME DE SANATATE SI EVALUARE FURNIZORI</t>
  </si>
  <si>
    <t>VII/PNS/02/2015</t>
  </si>
  <si>
    <t>SPITALUL CLINIC MUNICIPAL TIMISOARA</t>
  </si>
  <si>
    <t>radioterapie</t>
  </si>
  <si>
    <t>01806</t>
  </si>
  <si>
    <t>VII/PNS/22/2015</t>
  </si>
  <si>
    <t>VII/PNS/03/2015</t>
  </si>
  <si>
    <t>SPITAL CLINIC DE URGENTA PT.COPII LOUIS TURCANU TIMISOARA</t>
  </si>
  <si>
    <t>leucemii</t>
  </si>
  <si>
    <t>01906</t>
  </si>
  <si>
    <t>01907</t>
  </si>
  <si>
    <t>ASOCIATIA ONCOHELP TIMISOARA - BANCA RAIFFEISEN BANK cf. Contract de ipoteca mobiliara asupra creantelor Nr. 35-36/2014</t>
  </si>
  <si>
    <t>0222</t>
  </si>
  <si>
    <t>NR. 3500/27.01.2016</t>
  </si>
  <si>
    <t>NR. 7971/25.02.2016</t>
  </si>
  <si>
    <t>01963</t>
  </si>
  <si>
    <t>0237</t>
  </si>
  <si>
    <t>NR. 12129/24.03.2016</t>
  </si>
  <si>
    <t>02025</t>
  </si>
  <si>
    <t>NR. 16419/25.04.2016</t>
  </si>
  <si>
    <t>VII/RAD/02/2015</t>
  </si>
  <si>
    <t>02060</t>
  </si>
  <si>
    <t>VII/RAD/22/2015</t>
  </si>
  <si>
    <t>ASOCIATIA ONCOHELP TIMISOARA - BANCA RAIFFEISEN BANK cf. Contract de ipoteca mobiliara asupra creantelor Nr. 6/ICIND/2016</t>
  </si>
  <si>
    <t>0037</t>
  </si>
  <si>
    <t>NR. 19945/23.05.2016</t>
  </si>
  <si>
    <t>02141</t>
  </si>
  <si>
    <t>066</t>
  </si>
  <si>
    <t>NR. 24142/23.06.2016</t>
  </si>
  <si>
    <t xml:space="preserve">Servicii de radioterapie si leucemii utilizate in programele nationale cu scop curativ  </t>
  </si>
  <si>
    <t>02231</t>
  </si>
  <si>
    <t>0074</t>
  </si>
  <si>
    <t>NR. 27783/19.07.2016</t>
  </si>
  <si>
    <t>02299</t>
  </si>
  <si>
    <t>NR. 32356/24.08.2016</t>
  </si>
  <si>
    <t>02335</t>
  </si>
  <si>
    <t>0088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</si>
</sst>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#.00"/>
    <numFmt numFmtId="166" formatCode="[$-418]d\ mmmm\ 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164" fontId="0" fillId="0" borderId="0" xfId="18" applyNumberFormat="1" applyFont="1" applyFill="1" applyAlignment="1">
      <alignment horizontal="left" vertical="center"/>
      <protection/>
    </xf>
    <xf numFmtId="0" fontId="0" fillId="0" borderId="0" xfId="19" applyFont="1" applyAlignment="1">
      <alignment horizontal="left"/>
      <protection/>
    </xf>
    <xf numFmtId="0" fontId="3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19">
      <alignment/>
      <protection/>
    </xf>
    <xf numFmtId="0" fontId="4" fillId="0" borderId="0" xfId="19" applyFont="1" applyAlignment="1">
      <alignment horizontal="left" indent="12"/>
      <protection/>
    </xf>
    <xf numFmtId="164" fontId="0" fillId="0" borderId="0" xfId="18" applyNumberFormat="1" applyFont="1" applyFill="1" applyAlignment="1">
      <alignment horizontal="center" vertical="center"/>
      <protection/>
    </xf>
    <xf numFmtId="0" fontId="4" fillId="0" borderId="0" xfId="19" applyFont="1" applyAlignment="1">
      <alignment horizontal="left" indent="8"/>
      <protection/>
    </xf>
    <xf numFmtId="0" fontId="5" fillId="0" borderId="0" xfId="19" applyFont="1">
      <alignment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3" fillId="0" borderId="0" xfId="18" applyNumberFormat="1" applyFont="1" applyFill="1" applyAlignment="1">
      <alignment horizontal="left" vertical="center"/>
      <protection/>
    </xf>
    <xf numFmtId="0" fontId="0" fillId="0" borderId="1" xfId="19" applyFont="1" applyBorder="1" applyAlignment="1">
      <alignment wrapText="1"/>
      <protection/>
    </xf>
    <xf numFmtId="0" fontId="0" fillId="0" borderId="1" xfId="17" applyFont="1" applyBorder="1" applyAlignment="1">
      <alignment horizontal="center" wrapText="1"/>
      <protection/>
    </xf>
    <xf numFmtId="0" fontId="0" fillId="0" borderId="1" xfId="17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4" fontId="8" fillId="0" borderId="1" xfId="0" applyNumberFormat="1" applyFont="1" applyBorder="1" applyAlignment="1">
      <alignment/>
    </xf>
    <xf numFmtId="14" fontId="8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 applyAlignment="1" quotePrefix="1">
      <alignment/>
    </xf>
    <xf numFmtId="4" fontId="0" fillId="0" borderId="1" xfId="0" applyNumberFormat="1" applyFont="1" applyFill="1" applyBorder="1" applyAlignment="1">
      <alignment/>
    </xf>
    <xf numFmtId="0" fontId="0" fillId="0" borderId="1" xfId="16" applyFont="1" applyBorder="1">
      <alignment/>
      <protection/>
    </xf>
    <xf numFmtId="0" fontId="0" fillId="0" borderId="1" xfId="16" applyFont="1" applyBorder="1" applyAlignment="1">
      <alignment horizontal="center" wrapText="1"/>
      <protection/>
    </xf>
    <xf numFmtId="4" fontId="3" fillId="0" borderId="1" xfId="0" applyNumberFormat="1" applyFont="1" applyBorder="1" applyAlignment="1">
      <alignment/>
    </xf>
    <xf numFmtId="0" fontId="1" fillId="0" borderId="1" xfId="19" applyFont="1" applyBorder="1" applyAlignment="1">
      <alignment horizontal="center" wrapText="1"/>
      <protection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" xfId="19" applyFont="1" applyBorder="1" applyAlignment="1">
      <alignment horizontal="center" wrapText="1"/>
      <protection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right" wrapText="1"/>
    </xf>
    <xf numFmtId="0" fontId="10" fillId="0" borderId="1" xfId="19" applyFont="1" applyBorder="1" applyAlignment="1">
      <alignment wrapText="1"/>
      <protection/>
    </xf>
    <xf numFmtId="0" fontId="10" fillId="0" borderId="1" xfId="17" applyFont="1" applyBorder="1" applyAlignment="1">
      <alignment horizontal="center" wrapText="1"/>
      <protection/>
    </xf>
    <xf numFmtId="0" fontId="10" fillId="0" borderId="1" xfId="17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16" applyFont="1" applyBorder="1">
      <alignment/>
      <protection/>
    </xf>
    <xf numFmtId="0" fontId="10" fillId="0" borderId="1" xfId="16" applyFont="1" applyBorder="1" applyAlignment="1">
      <alignment horizontal="center" wrapText="1"/>
      <protection/>
    </xf>
    <xf numFmtId="0" fontId="12" fillId="0" borderId="1" xfId="0" applyFont="1" applyBorder="1" applyAlignment="1" quotePrefix="1">
      <alignment/>
    </xf>
    <xf numFmtId="14" fontId="12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4" fontId="12" fillId="0" borderId="1" xfId="0" applyNumberFormat="1" applyFont="1" applyBorder="1" applyAlignment="1" quotePrefix="1">
      <alignment/>
    </xf>
    <xf numFmtId="4" fontId="11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</cellXfs>
  <cellStyles count="11">
    <cellStyle name="Normal" xfId="0"/>
    <cellStyle name="Hyperlink" xfId="15"/>
    <cellStyle name="Normal_bosentan+sildenafil" xfId="16"/>
    <cellStyle name="Normal_facturi restante 30,90,120 ZILE-10.02.11" xfId="17"/>
    <cellStyle name="Normal_Model Validare Trim. IV" xfId="18"/>
    <cellStyle name="Normal_SCLEROZA" xfId="19"/>
    <cellStyle name="Percent" xfId="20"/>
    <cellStyle name="Currency" xfId="21"/>
    <cellStyle name="Currency [0]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57150</xdr:rowOff>
    </xdr:from>
    <xdr:to>
      <xdr:col>0</xdr:col>
      <xdr:colOff>1066800</xdr:colOff>
      <xdr:row>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257175" y="57150"/>
          <a:ext cx="809625" cy="714375"/>
          <a:chOff x="8640" y="750"/>
          <a:chExt cx="2160" cy="136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5" sqref="A15:IV25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29</v>
      </c>
      <c r="C7" s="1"/>
      <c r="D7" s="1"/>
      <c r="E7" s="1"/>
      <c r="F7" s="1"/>
      <c r="G7" s="1"/>
      <c r="H7" s="19"/>
      <c r="I7" s="4"/>
      <c r="J7" s="5"/>
    </row>
    <row r="8" spans="1:10" ht="51">
      <c r="A8" s="20" t="s">
        <v>0</v>
      </c>
      <c r="B8" s="20" t="s">
        <v>1</v>
      </c>
      <c r="C8" s="20" t="s">
        <v>2</v>
      </c>
      <c r="D8" s="21" t="s">
        <v>8</v>
      </c>
      <c r="E8" s="21" t="s">
        <v>9</v>
      </c>
      <c r="F8" s="22" t="s">
        <v>10</v>
      </c>
      <c r="G8" s="20" t="s">
        <v>12</v>
      </c>
      <c r="H8" s="23" t="s">
        <v>11</v>
      </c>
      <c r="I8" s="24" t="s">
        <v>15</v>
      </c>
      <c r="J8" s="25" t="s">
        <v>13</v>
      </c>
    </row>
    <row r="9" spans="1:10" ht="38.25">
      <c r="A9" s="36" t="s">
        <v>17</v>
      </c>
      <c r="B9" s="37" t="s">
        <v>18</v>
      </c>
      <c r="C9" s="37">
        <v>4483447</v>
      </c>
      <c r="D9" s="34" t="s">
        <v>20</v>
      </c>
      <c r="E9" s="31">
        <v>42307</v>
      </c>
      <c r="F9" s="30">
        <v>279808</v>
      </c>
      <c r="G9" s="30">
        <v>279806</v>
      </c>
      <c r="H9" s="38">
        <f>F9-G9</f>
        <v>2</v>
      </c>
      <c r="I9" s="26">
        <f>F9-G9-H9</f>
        <v>0</v>
      </c>
      <c r="J9" s="33" t="s">
        <v>19</v>
      </c>
    </row>
    <row r="10" spans="1:10" ht="38.25">
      <c r="A10" s="36" t="s">
        <v>17</v>
      </c>
      <c r="B10" s="37" t="s">
        <v>18</v>
      </c>
      <c r="C10" s="37">
        <v>4483447</v>
      </c>
      <c r="D10" s="34" t="s">
        <v>25</v>
      </c>
      <c r="E10" s="31">
        <v>42353</v>
      </c>
      <c r="F10" s="30">
        <v>423368</v>
      </c>
      <c r="G10" s="30">
        <v>0</v>
      </c>
      <c r="H10" s="38">
        <f>F10-G10</f>
        <v>423368</v>
      </c>
      <c r="I10" s="26">
        <f>F10-G10-H10</f>
        <v>0</v>
      </c>
      <c r="J10" s="33" t="s">
        <v>19</v>
      </c>
    </row>
    <row r="11" spans="1:10" ht="38.25">
      <c r="A11" s="36" t="s">
        <v>17</v>
      </c>
      <c r="B11" s="37" t="s">
        <v>18</v>
      </c>
      <c r="C11" s="37">
        <v>4483447</v>
      </c>
      <c r="D11" s="34" t="s">
        <v>26</v>
      </c>
      <c r="E11" s="31">
        <v>42353</v>
      </c>
      <c r="F11" s="30">
        <v>345152</v>
      </c>
      <c r="G11" s="30">
        <v>0</v>
      </c>
      <c r="H11" s="38">
        <v>345150</v>
      </c>
      <c r="I11" s="26">
        <f>F11-G11-H11</f>
        <v>2</v>
      </c>
      <c r="J11" s="33" t="s">
        <v>19</v>
      </c>
    </row>
    <row r="12" spans="1:10" ht="67.5">
      <c r="A12" s="24" t="s">
        <v>21</v>
      </c>
      <c r="B12" s="39" t="s">
        <v>27</v>
      </c>
      <c r="C12" s="24">
        <v>17802939</v>
      </c>
      <c r="D12" s="34">
        <v>14023</v>
      </c>
      <c r="E12" s="31">
        <v>42353</v>
      </c>
      <c r="F12" s="30">
        <v>728960</v>
      </c>
      <c r="G12" s="30">
        <v>0</v>
      </c>
      <c r="H12" s="38">
        <f>F12-G12</f>
        <v>728960</v>
      </c>
      <c r="I12" s="26">
        <f>F12-G12-H12</f>
        <v>0</v>
      </c>
      <c r="J12" s="33" t="s">
        <v>19</v>
      </c>
    </row>
    <row r="13" spans="1:10" ht="51">
      <c r="A13" s="24" t="s">
        <v>22</v>
      </c>
      <c r="B13" s="40" t="s">
        <v>23</v>
      </c>
      <c r="C13" s="41">
        <v>4548538</v>
      </c>
      <c r="D13" s="34" t="s">
        <v>28</v>
      </c>
      <c r="E13" s="31">
        <v>42353</v>
      </c>
      <c r="F13" s="30">
        <v>10053.5</v>
      </c>
      <c r="G13" s="30">
        <v>0</v>
      </c>
      <c r="H13" s="38">
        <v>10050</v>
      </c>
      <c r="I13" s="26">
        <f>F13-G13-H13</f>
        <v>3.5</v>
      </c>
      <c r="J13" s="33" t="s">
        <v>24</v>
      </c>
    </row>
    <row r="14" spans="1:10" ht="12.75">
      <c r="A14" s="23" t="s">
        <v>14</v>
      </c>
      <c r="B14" s="23"/>
      <c r="C14" s="23"/>
      <c r="D14" s="24"/>
      <c r="E14" s="24"/>
      <c r="F14" s="26">
        <f>SUM(F9:F13)</f>
        <v>1787341.5</v>
      </c>
      <c r="G14" s="26">
        <f>SUM(G9:G13)</f>
        <v>279806</v>
      </c>
      <c r="H14" s="32">
        <f>SUM(H9:H13)</f>
        <v>1507530</v>
      </c>
      <c r="I14" s="35">
        <f>SUM(I9:I13)</f>
        <v>5.5</v>
      </c>
      <c r="J14" s="24"/>
    </row>
    <row r="15" spans="2:9" ht="12.75">
      <c r="B15" s="8"/>
      <c r="C15" s="8"/>
      <c r="H15" s="14"/>
      <c r="I15" s="27"/>
    </row>
    <row r="16" spans="2:9" ht="12.75">
      <c r="B16" s="8"/>
      <c r="C16" s="8"/>
      <c r="H16" s="15"/>
      <c r="I16" s="28"/>
    </row>
    <row r="17" spans="8:10" ht="12.75">
      <c r="H17" s="18"/>
      <c r="I17" s="17"/>
      <c r="J17" s="16"/>
    </row>
    <row r="18" spans="8:10" ht="12.75">
      <c r="H18" s="18"/>
      <c r="I18" s="17"/>
      <c r="J18" s="16"/>
    </row>
    <row r="19" spans="8:10" ht="12.75">
      <c r="H19" s="18"/>
      <c r="I19" s="17"/>
      <c r="J19" s="16"/>
    </row>
    <row r="20" ht="12.75">
      <c r="J20" s="16"/>
    </row>
    <row r="21" ht="12.75">
      <c r="J21" s="16"/>
    </row>
  </sheetData>
  <printOptions/>
  <pageMargins left="0.2" right="0.2" top="0.21" bottom="0.3" header="0.17" footer="0.21"/>
  <pageSetup horizontalDpi="600" verticalDpi="600" orientation="landscape" scale="95" r:id="rId4"/>
  <drawing r:id="rId3"/>
  <legacyDrawing r:id="rId2"/>
  <oleObjects>
    <oleObject progId="" shapeId="13466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30</v>
      </c>
      <c r="C7" s="1"/>
      <c r="D7" s="1"/>
      <c r="E7" s="1"/>
      <c r="F7" s="1"/>
      <c r="G7" s="1"/>
      <c r="H7" s="19"/>
      <c r="I7" s="4"/>
      <c r="J7" s="5"/>
    </row>
    <row r="8" spans="1:10" ht="51">
      <c r="A8" s="20" t="s">
        <v>0</v>
      </c>
      <c r="B8" s="20" t="s">
        <v>1</v>
      </c>
      <c r="C8" s="20" t="s">
        <v>2</v>
      </c>
      <c r="D8" s="21" t="s">
        <v>8</v>
      </c>
      <c r="E8" s="21" t="s">
        <v>9</v>
      </c>
      <c r="F8" s="22" t="s">
        <v>10</v>
      </c>
      <c r="G8" s="20" t="s">
        <v>12</v>
      </c>
      <c r="H8" s="23" t="s">
        <v>11</v>
      </c>
      <c r="I8" s="24" t="s">
        <v>15</v>
      </c>
      <c r="J8" s="25" t="s">
        <v>13</v>
      </c>
    </row>
    <row r="9" spans="1:10" ht="38.25">
      <c r="A9" s="36" t="s">
        <v>17</v>
      </c>
      <c r="B9" s="37" t="s">
        <v>18</v>
      </c>
      <c r="C9" s="37">
        <v>4483447</v>
      </c>
      <c r="D9" s="34" t="s">
        <v>26</v>
      </c>
      <c r="E9" s="31">
        <v>42353</v>
      </c>
      <c r="F9" s="30">
        <v>345152</v>
      </c>
      <c r="G9" s="30">
        <v>345150</v>
      </c>
      <c r="H9" s="38">
        <f>F9-G9</f>
        <v>2</v>
      </c>
      <c r="I9" s="26">
        <f>F9-G9-H9</f>
        <v>0</v>
      </c>
      <c r="J9" s="33" t="s">
        <v>19</v>
      </c>
    </row>
    <row r="10" spans="1:10" ht="38.25">
      <c r="A10" s="36" t="s">
        <v>17</v>
      </c>
      <c r="B10" s="37" t="s">
        <v>18</v>
      </c>
      <c r="C10" s="37">
        <v>4483447</v>
      </c>
      <c r="D10" s="34" t="s">
        <v>31</v>
      </c>
      <c r="E10" s="31">
        <v>42369</v>
      </c>
      <c r="F10" s="30">
        <v>365360</v>
      </c>
      <c r="G10" s="30">
        <v>0</v>
      </c>
      <c r="H10" s="38">
        <v>365358</v>
      </c>
      <c r="I10" s="26">
        <f>F10-G10-H10</f>
        <v>2</v>
      </c>
      <c r="J10" s="33" t="s">
        <v>19</v>
      </c>
    </row>
    <row r="11" spans="1:10" ht="67.5">
      <c r="A11" s="24" t="s">
        <v>21</v>
      </c>
      <c r="B11" s="39" t="s">
        <v>27</v>
      </c>
      <c r="C11" s="24">
        <v>17802939</v>
      </c>
      <c r="D11" s="34">
        <v>14026</v>
      </c>
      <c r="E11" s="31">
        <v>42369</v>
      </c>
      <c r="F11" s="30">
        <v>732480</v>
      </c>
      <c r="G11" s="30">
        <v>0</v>
      </c>
      <c r="H11" s="38">
        <f>F11-G11</f>
        <v>732480</v>
      </c>
      <c r="I11" s="26">
        <f>F11-G11-H11</f>
        <v>0</v>
      </c>
      <c r="J11" s="33" t="s">
        <v>19</v>
      </c>
    </row>
    <row r="12" spans="1:10" ht="51">
      <c r="A12" s="24" t="s">
        <v>22</v>
      </c>
      <c r="B12" s="40" t="s">
        <v>23</v>
      </c>
      <c r="C12" s="41">
        <v>4548538</v>
      </c>
      <c r="D12" s="34" t="s">
        <v>28</v>
      </c>
      <c r="E12" s="31">
        <v>42353</v>
      </c>
      <c r="F12" s="30">
        <v>10053.5</v>
      </c>
      <c r="G12" s="30">
        <v>10050</v>
      </c>
      <c r="H12" s="38">
        <f>F12-G12</f>
        <v>3.5</v>
      </c>
      <c r="I12" s="26">
        <f>F12-G12-H12</f>
        <v>0</v>
      </c>
      <c r="J12" s="33" t="s">
        <v>24</v>
      </c>
    </row>
    <row r="13" spans="1:10" ht="51">
      <c r="A13" s="24" t="s">
        <v>22</v>
      </c>
      <c r="B13" s="40" t="s">
        <v>23</v>
      </c>
      <c r="C13" s="41">
        <v>4548538</v>
      </c>
      <c r="D13" s="34" t="s">
        <v>32</v>
      </c>
      <c r="E13" s="31">
        <v>42369</v>
      </c>
      <c r="F13" s="30">
        <v>6199</v>
      </c>
      <c r="G13" s="30">
        <v>0</v>
      </c>
      <c r="H13" s="38">
        <v>6196.5</v>
      </c>
      <c r="I13" s="26">
        <f>F13-G13-H13</f>
        <v>2.5</v>
      </c>
      <c r="J13" s="33" t="s">
        <v>24</v>
      </c>
    </row>
    <row r="14" spans="1:10" ht="12.75">
      <c r="A14" s="23" t="s">
        <v>14</v>
      </c>
      <c r="B14" s="23"/>
      <c r="C14" s="23"/>
      <c r="D14" s="24"/>
      <c r="E14" s="24"/>
      <c r="F14" s="26">
        <f>SUM(F9:F13)</f>
        <v>1459244.5</v>
      </c>
      <c r="G14" s="26">
        <f>SUM(G9:G13)</f>
        <v>355200</v>
      </c>
      <c r="H14" s="32">
        <f>SUM(H9:H13)</f>
        <v>1104040</v>
      </c>
      <c r="I14" s="35">
        <f>SUM(I9:I13)</f>
        <v>4.5</v>
      </c>
      <c r="J14" s="24"/>
    </row>
    <row r="15" spans="1:10" ht="12.75">
      <c r="A15" s="42"/>
      <c r="B15" s="42"/>
      <c r="C15" s="42"/>
      <c r="D15" s="43"/>
      <c r="E15" s="43"/>
      <c r="F15" s="44"/>
      <c r="G15" s="44"/>
      <c r="H15" s="45"/>
      <c r="I15" s="46"/>
      <c r="J15" s="43"/>
    </row>
    <row r="16" spans="7:9" ht="12.75">
      <c r="G16" s="16"/>
      <c r="H16" s="14"/>
      <c r="I16" s="27"/>
    </row>
    <row r="17" spans="2:9" ht="12.75">
      <c r="B17" s="8"/>
      <c r="C17" s="8"/>
      <c r="H17" s="14"/>
      <c r="I17" s="27"/>
    </row>
    <row r="18" spans="2:9" ht="12.75">
      <c r="B18" s="8"/>
      <c r="C18" s="8"/>
      <c r="H18" s="14"/>
      <c r="I18" s="27"/>
    </row>
    <row r="19" spans="2:9" ht="12.75">
      <c r="B19" s="8"/>
      <c r="C19" s="8"/>
      <c r="H19" s="14"/>
      <c r="I19" s="27"/>
    </row>
    <row r="20" spans="2:9" ht="12.75">
      <c r="B20" s="8"/>
      <c r="C20" s="8"/>
      <c r="H20" s="14"/>
      <c r="I20" s="27"/>
    </row>
    <row r="21" spans="2:9" ht="12.75">
      <c r="B21" s="8"/>
      <c r="C21" s="8"/>
      <c r="H21" s="14"/>
      <c r="I21" s="27"/>
    </row>
    <row r="22" spans="2:9" ht="12.75">
      <c r="B22" s="8"/>
      <c r="C22" s="8"/>
      <c r="H22" s="15"/>
      <c r="I22" s="28"/>
    </row>
    <row r="23" spans="8:10" ht="12.75">
      <c r="H23" s="18"/>
      <c r="I23" s="17"/>
      <c r="J23" s="16"/>
    </row>
    <row r="24" spans="8:10" ht="12.75">
      <c r="H24" s="18"/>
      <c r="I24" s="17"/>
      <c r="J24" s="16"/>
    </row>
    <row r="25" spans="8:10" ht="12.75">
      <c r="H25" s="18"/>
      <c r="I25" s="17"/>
      <c r="J25" s="16"/>
    </row>
    <row r="26" ht="12.75">
      <c r="J26" s="16"/>
    </row>
    <row r="27" ht="12.75">
      <c r="J27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1321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33</v>
      </c>
      <c r="C7" s="1"/>
      <c r="D7" s="1"/>
      <c r="E7" s="1"/>
      <c r="F7" s="1"/>
      <c r="G7" s="1"/>
      <c r="H7" s="19"/>
      <c r="I7" s="4"/>
      <c r="J7" s="5"/>
    </row>
    <row r="8" spans="1:10" ht="51">
      <c r="A8" s="20" t="s">
        <v>0</v>
      </c>
      <c r="B8" s="20" t="s">
        <v>1</v>
      </c>
      <c r="C8" s="20" t="s">
        <v>2</v>
      </c>
      <c r="D8" s="21" t="s">
        <v>8</v>
      </c>
      <c r="E8" s="21" t="s">
        <v>9</v>
      </c>
      <c r="F8" s="22" t="s">
        <v>10</v>
      </c>
      <c r="G8" s="20" t="s">
        <v>12</v>
      </c>
      <c r="H8" s="23" t="s">
        <v>11</v>
      </c>
      <c r="I8" s="24" t="s">
        <v>15</v>
      </c>
      <c r="J8" s="25" t="s">
        <v>13</v>
      </c>
    </row>
    <row r="9" spans="1:10" ht="38.25">
      <c r="A9" s="36" t="s">
        <v>17</v>
      </c>
      <c r="B9" s="37" t="s">
        <v>18</v>
      </c>
      <c r="C9" s="37">
        <v>4483447</v>
      </c>
      <c r="D9" s="34" t="s">
        <v>31</v>
      </c>
      <c r="E9" s="31">
        <v>42369</v>
      </c>
      <c r="F9" s="30">
        <v>365360</v>
      </c>
      <c r="G9" s="30">
        <v>365358</v>
      </c>
      <c r="H9" s="38">
        <f>F9-G9</f>
        <v>2</v>
      </c>
      <c r="I9" s="26">
        <f>F9-G9-H9</f>
        <v>0</v>
      </c>
      <c r="J9" s="33" t="s">
        <v>19</v>
      </c>
    </row>
    <row r="10" spans="1:10" ht="38.25">
      <c r="A10" s="36" t="s">
        <v>17</v>
      </c>
      <c r="B10" s="37" t="s">
        <v>18</v>
      </c>
      <c r="C10" s="37">
        <v>4483447</v>
      </c>
      <c r="D10" s="34" t="s">
        <v>34</v>
      </c>
      <c r="E10" s="31">
        <v>42416</v>
      </c>
      <c r="F10" s="30">
        <v>228352</v>
      </c>
      <c r="G10" s="30">
        <v>0</v>
      </c>
      <c r="H10" s="38">
        <v>228348</v>
      </c>
      <c r="I10" s="26">
        <f>F10-G10-H10</f>
        <v>4</v>
      </c>
      <c r="J10" s="33" t="s">
        <v>19</v>
      </c>
    </row>
    <row r="11" spans="1:10" ht="67.5">
      <c r="A11" s="24" t="s">
        <v>21</v>
      </c>
      <c r="B11" s="39" t="s">
        <v>27</v>
      </c>
      <c r="C11" s="24">
        <v>17802939</v>
      </c>
      <c r="D11" s="34">
        <v>16103</v>
      </c>
      <c r="E11" s="31">
        <v>42416</v>
      </c>
      <c r="F11" s="30">
        <v>793920</v>
      </c>
      <c r="G11" s="30">
        <v>0</v>
      </c>
      <c r="H11" s="38">
        <f>F11-G11</f>
        <v>793920</v>
      </c>
      <c r="I11" s="26">
        <f>F11-G11-H11</f>
        <v>0</v>
      </c>
      <c r="J11" s="33" t="s">
        <v>19</v>
      </c>
    </row>
    <row r="12" spans="1:10" ht="12.75">
      <c r="A12" s="23" t="s">
        <v>14</v>
      </c>
      <c r="B12" s="23"/>
      <c r="C12" s="23"/>
      <c r="D12" s="24"/>
      <c r="E12" s="24"/>
      <c r="F12" s="26">
        <f>SUM(F9:F11)</f>
        <v>1387632</v>
      </c>
      <c r="G12" s="26">
        <f>SUM(G9:G11)</f>
        <v>365358</v>
      </c>
      <c r="H12" s="32">
        <f>SUM(H9:H11)</f>
        <v>1022270</v>
      </c>
      <c r="I12" s="35">
        <f>SUM(I9:I11)</f>
        <v>4</v>
      </c>
      <c r="J12" s="24"/>
    </row>
    <row r="13" spans="2:9" ht="12.75">
      <c r="B13" s="8"/>
      <c r="C13" s="8"/>
      <c r="H13" s="14"/>
      <c r="I13" s="27"/>
    </row>
    <row r="14" spans="2:9" ht="12.75">
      <c r="B14" s="8"/>
      <c r="C14" s="8"/>
      <c r="H14" s="14"/>
      <c r="I14" s="27"/>
    </row>
    <row r="15" spans="2:9" ht="12.75">
      <c r="B15" s="8"/>
      <c r="C15" s="8"/>
      <c r="H15" s="14"/>
      <c r="I15" s="27"/>
    </row>
    <row r="16" spans="2:9" ht="12.75">
      <c r="B16" s="8"/>
      <c r="C16" s="8"/>
      <c r="H16" s="14"/>
      <c r="I16" s="27"/>
    </row>
    <row r="17" spans="2:9" ht="12.75">
      <c r="B17" s="8"/>
      <c r="C17" s="8"/>
      <c r="H17" s="15"/>
      <c r="I17" s="28"/>
    </row>
    <row r="18" spans="8:10" ht="12.75">
      <c r="H18" s="18"/>
      <c r="I18" s="17"/>
      <c r="J18" s="16"/>
    </row>
    <row r="19" spans="8:10" ht="12.75">
      <c r="H19" s="18"/>
      <c r="I19" s="17"/>
      <c r="J19" s="16"/>
    </row>
    <row r="20" spans="8:10" ht="12.75">
      <c r="H20" s="18"/>
      <c r="I20" s="17"/>
      <c r="J20" s="16"/>
    </row>
    <row r="21" ht="12.75">
      <c r="J21" s="16"/>
    </row>
    <row r="22" ht="12.75">
      <c r="J22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1578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35</v>
      </c>
      <c r="C7" s="1"/>
      <c r="D7" s="1"/>
      <c r="E7" s="1"/>
      <c r="F7" s="1"/>
      <c r="G7" s="1"/>
      <c r="H7" s="19"/>
      <c r="I7" s="4"/>
      <c r="J7" s="5"/>
    </row>
    <row r="8" spans="1:10" ht="51">
      <c r="A8" s="20" t="s">
        <v>0</v>
      </c>
      <c r="B8" s="20" t="s">
        <v>1</v>
      </c>
      <c r="C8" s="20" t="s">
        <v>2</v>
      </c>
      <c r="D8" s="21" t="s">
        <v>8</v>
      </c>
      <c r="E8" s="21" t="s">
        <v>9</v>
      </c>
      <c r="F8" s="22" t="s">
        <v>10</v>
      </c>
      <c r="G8" s="20" t="s">
        <v>12</v>
      </c>
      <c r="H8" s="23" t="s">
        <v>11</v>
      </c>
      <c r="I8" s="24" t="s">
        <v>15</v>
      </c>
      <c r="J8" s="25" t="s">
        <v>13</v>
      </c>
    </row>
    <row r="9" spans="1:10" ht="38.25">
      <c r="A9" s="36" t="s">
        <v>36</v>
      </c>
      <c r="B9" s="37" t="s">
        <v>18</v>
      </c>
      <c r="C9" s="37">
        <v>4483447</v>
      </c>
      <c r="D9" s="34" t="s">
        <v>34</v>
      </c>
      <c r="E9" s="31">
        <v>42416</v>
      </c>
      <c r="F9" s="30">
        <v>228352</v>
      </c>
      <c r="G9" s="30">
        <v>228348</v>
      </c>
      <c r="H9" s="38">
        <f>F9-G9</f>
        <v>4</v>
      </c>
      <c r="I9" s="26">
        <f>F9-G9-H9</f>
        <v>0</v>
      </c>
      <c r="J9" s="33" t="s">
        <v>19</v>
      </c>
    </row>
    <row r="10" spans="1:10" ht="38.25">
      <c r="A10" s="36" t="s">
        <v>36</v>
      </c>
      <c r="B10" s="37" t="s">
        <v>18</v>
      </c>
      <c r="C10" s="37">
        <v>4483447</v>
      </c>
      <c r="D10" s="34" t="s">
        <v>37</v>
      </c>
      <c r="E10" s="31">
        <v>42445</v>
      </c>
      <c r="F10" s="30">
        <v>285680</v>
      </c>
      <c r="G10" s="30">
        <v>0</v>
      </c>
      <c r="H10" s="38">
        <v>285676</v>
      </c>
      <c r="I10" s="26">
        <f>F10-G10-H10</f>
        <v>4</v>
      </c>
      <c r="J10" s="33" t="s">
        <v>19</v>
      </c>
    </row>
    <row r="11" spans="1:10" ht="96">
      <c r="A11" s="24" t="s">
        <v>38</v>
      </c>
      <c r="B11" s="47" t="s">
        <v>39</v>
      </c>
      <c r="C11" s="24">
        <v>17802939</v>
      </c>
      <c r="D11" s="48">
        <v>16106</v>
      </c>
      <c r="E11" s="31">
        <v>42445</v>
      </c>
      <c r="F11" s="30">
        <v>840000</v>
      </c>
      <c r="G11" s="30">
        <v>0</v>
      </c>
      <c r="H11" s="38">
        <f>F11-G11</f>
        <v>840000</v>
      </c>
      <c r="I11" s="26">
        <f>F11-G11-H11</f>
        <v>0</v>
      </c>
      <c r="J11" s="33" t="s">
        <v>19</v>
      </c>
    </row>
    <row r="12" spans="1:10" ht="48">
      <c r="A12" s="49" t="s">
        <v>22</v>
      </c>
      <c r="B12" s="50" t="s">
        <v>23</v>
      </c>
      <c r="C12" s="51">
        <v>4548538</v>
      </c>
      <c r="D12" s="34" t="s">
        <v>32</v>
      </c>
      <c r="E12" s="31">
        <v>42369</v>
      </c>
      <c r="F12" s="30">
        <v>6199</v>
      </c>
      <c r="G12" s="30">
        <v>6196.5</v>
      </c>
      <c r="H12" s="38">
        <f>F12-G12</f>
        <v>2.5</v>
      </c>
      <c r="I12" s="26">
        <f>F12-G12-H12</f>
        <v>0</v>
      </c>
      <c r="J12" s="33" t="s">
        <v>24</v>
      </c>
    </row>
    <row r="13" spans="1:10" ht="48">
      <c r="A13" s="49" t="s">
        <v>22</v>
      </c>
      <c r="B13" s="50" t="s">
        <v>23</v>
      </c>
      <c r="C13" s="51">
        <v>4548538</v>
      </c>
      <c r="D13" s="34" t="s">
        <v>40</v>
      </c>
      <c r="E13" s="31">
        <v>42479</v>
      </c>
      <c r="F13" s="30">
        <v>13031.5</v>
      </c>
      <c r="G13" s="30">
        <v>0</v>
      </c>
      <c r="H13" s="38">
        <v>7.5</v>
      </c>
      <c r="I13" s="26">
        <f>F13-G13-H13</f>
        <v>13024</v>
      </c>
      <c r="J13" s="33" t="s">
        <v>24</v>
      </c>
    </row>
    <row r="14" spans="1:10" ht="12.75">
      <c r="A14" s="23" t="s">
        <v>14</v>
      </c>
      <c r="B14" s="23"/>
      <c r="C14" s="23"/>
      <c r="D14" s="24"/>
      <c r="E14" s="24"/>
      <c r="F14" s="26">
        <f>SUM(F9:F13)</f>
        <v>1373262.5</v>
      </c>
      <c r="G14" s="26">
        <f>SUM(G9:G13)</f>
        <v>234544.5</v>
      </c>
      <c r="H14" s="32">
        <f>SUM(H9:H11)</f>
        <v>1125680</v>
      </c>
      <c r="I14" s="35">
        <f>SUM(I9:I11)</f>
        <v>4</v>
      </c>
      <c r="J14" s="24"/>
    </row>
    <row r="15" spans="1:10" ht="12.75">
      <c r="A15" s="42"/>
      <c r="B15" s="42"/>
      <c r="C15" s="42"/>
      <c r="D15" s="43"/>
      <c r="E15" s="43"/>
      <c r="F15" s="44"/>
      <c r="G15" s="44"/>
      <c r="H15" s="45"/>
      <c r="I15" s="46"/>
      <c r="J15" s="43"/>
    </row>
    <row r="16" spans="2:9" ht="12.75">
      <c r="B16" s="8"/>
      <c r="C16" s="8"/>
      <c r="H16" s="15"/>
      <c r="I16" s="28"/>
    </row>
    <row r="17" spans="8:10" ht="12.75">
      <c r="H17" s="18"/>
      <c r="I17" s="17"/>
      <c r="J17" s="16"/>
    </row>
    <row r="18" spans="8:10" ht="12.75">
      <c r="H18" s="18"/>
      <c r="I18" s="17"/>
      <c r="J18" s="16"/>
    </row>
    <row r="19" spans="8:10" ht="12.75">
      <c r="H19" s="18"/>
      <c r="I19" s="17"/>
      <c r="J19" s="16"/>
    </row>
    <row r="20" ht="12.75">
      <c r="J20" s="16"/>
    </row>
    <row r="21" ht="12.75">
      <c r="J21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1770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41</v>
      </c>
      <c r="C7" s="1"/>
      <c r="D7" s="1"/>
      <c r="E7" s="1"/>
      <c r="F7" s="1"/>
      <c r="G7" s="1"/>
      <c r="H7" s="19"/>
      <c r="I7" s="4"/>
      <c r="J7" s="5"/>
    </row>
    <row r="8" spans="1:10" ht="51">
      <c r="A8" s="20" t="s">
        <v>0</v>
      </c>
      <c r="B8" s="20" t="s">
        <v>1</v>
      </c>
      <c r="C8" s="20" t="s">
        <v>2</v>
      </c>
      <c r="D8" s="21" t="s">
        <v>8</v>
      </c>
      <c r="E8" s="21" t="s">
        <v>9</v>
      </c>
      <c r="F8" s="22" t="s">
        <v>10</v>
      </c>
      <c r="G8" s="20" t="s">
        <v>12</v>
      </c>
      <c r="H8" s="23" t="s">
        <v>11</v>
      </c>
      <c r="I8" s="24" t="s">
        <v>15</v>
      </c>
      <c r="J8" s="25" t="s">
        <v>13</v>
      </c>
    </row>
    <row r="9" spans="1:10" ht="38.25">
      <c r="A9" s="36" t="s">
        <v>36</v>
      </c>
      <c r="B9" s="37" t="s">
        <v>18</v>
      </c>
      <c r="C9" s="37">
        <v>4483447</v>
      </c>
      <c r="D9" s="34" t="s">
        <v>37</v>
      </c>
      <c r="E9" s="31">
        <v>42445</v>
      </c>
      <c r="F9" s="30">
        <v>285680</v>
      </c>
      <c r="G9" s="30">
        <v>285676</v>
      </c>
      <c r="H9" s="38">
        <f>F9-G9</f>
        <v>4</v>
      </c>
      <c r="I9" s="26">
        <f>F9-G9-H9</f>
        <v>0</v>
      </c>
      <c r="J9" s="33" t="s">
        <v>19</v>
      </c>
    </row>
    <row r="10" spans="1:10" ht="38.25">
      <c r="A10" s="36" t="s">
        <v>36</v>
      </c>
      <c r="B10" s="37" t="s">
        <v>18</v>
      </c>
      <c r="C10" s="37">
        <v>4483447</v>
      </c>
      <c r="D10" s="34" t="s">
        <v>42</v>
      </c>
      <c r="E10" s="31">
        <v>42479</v>
      </c>
      <c r="F10" s="30">
        <v>324788</v>
      </c>
      <c r="G10" s="30">
        <v>0</v>
      </c>
      <c r="H10" s="38">
        <v>324786</v>
      </c>
      <c r="I10" s="26">
        <f>F10-G10-H10</f>
        <v>2</v>
      </c>
      <c r="J10" s="33" t="s">
        <v>19</v>
      </c>
    </row>
    <row r="11" spans="1:10" ht="96">
      <c r="A11" s="24" t="s">
        <v>38</v>
      </c>
      <c r="B11" s="47" t="s">
        <v>39</v>
      </c>
      <c r="C11" s="24">
        <v>17802939</v>
      </c>
      <c r="D11" s="48">
        <v>16109</v>
      </c>
      <c r="E11" s="31">
        <v>42479</v>
      </c>
      <c r="F11" s="30">
        <v>827260</v>
      </c>
      <c r="G11" s="30">
        <v>0</v>
      </c>
      <c r="H11" s="38">
        <f>F11-G11</f>
        <v>827260</v>
      </c>
      <c r="I11" s="26">
        <f>F11-G11-H11</f>
        <v>0</v>
      </c>
      <c r="J11" s="33" t="s">
        <v>19</v>
      </c>
    </row>
    <row r="12" spans="1:10" ht="48">
      <c r="A12" s="49" t="s">
        <v>22</v>
      </c>
      <c r="B12" s="50" t="s">
        <v>23</v>
      </c>
      <c r="C12" s="51">
        <v>4548538</v>
      </c>
      <c r="D12" s="34" t="s">
        <v>40</v>
      </c>
      <c r="E12" s="31">
        <v>42479</v>
      </c>
      <c r="F12" s="30">
        <v>13031.5</v>
      </c>
      <c r="G12" s="30">
        <v>7.5</v>
      </c>
      <c r="H12" s="38">
        <f>F12-G12</f>
        <v>13024</v>
      </c>
      <c r="I12" s="26">
        <f>F12-G12-H12</f>
        <v>0</v>
      </c>
      <c r="J12" s="33" t="s">
        <v>24</v>
      </c>
    </row>
    <row r="13" spans="1:10" ht="48">
      <c r="A13" s="49" t="s">
        <v>22</v>
      </c>
      <c r="B13" s="50" t="s">
        <v>23</v>
      </c>
      <c r="C13" s="51">
        <v>4548538</v>
      </c>
      <c r="D13" s="34" t="s">
        <v>43</v>
      </c>
      <c r="E13" s="31">
        <v>42507</v>
      </c>
      <c r="F13" s="30">
        <v>4962.5</v>
      </c>
      <c r="G13" s="30">
        <v>0</v>
      </c>
      <c r="H13" s="38">
        <v>6</v>
      </c>
      <c r="I13" s="26">
        <f>F13-G13-H13</f>
        <v>4956.5</v>
      </c>
      <c r="J13" s="33" t="s">
        <v>24</v>
      </c>
    </row>
    <row r="14" spans="1:10" ht="12.75">
      <c r="A14" s="23" t="s">
        <v>14</v>
      </c>
      <c r="B14" s="23"/>
      <c r="C14" s="23"/>
      <c r="D14" s="24"/>
      <c r="E14" s="24"/>
      <c r="F14" s="26">
        <f>SUM(F9:F13)</f>
        <v>1455722</v>
      </c>
      <c r="G14" s="26">
        <f>SUM(G9:G13)</f>
        <v>285683.5</v>
      </c>
      <c r="H14" s="32">
        <f>SUM(H9:H13)</f>
        <v>1165080</v>
      </c>
      <c r="I14" s="35">
        <f>SUM(I9:I13)</f>
        <v>4958.5</v>
      </c>
      <c r="J14" s="24"/>
    </row>
    <row r="15" spans="1:10" ht="12.75">
      <c r="A15" s="42"/>
      <c r="B15" s="42"/>
      <c r="C15" s="42"/>
      <c r="D15" s="43"/>
      <c r="E15" s="43"/>
      <c r="F15" s="44"/>
      <c r="G15" s="44"/>
      <c r="H15" s="45"/>
      <c r="I15" s="46"/>
      <c r="J15" s="43"/>
    </row>
    <row r="16" spans="2:9" ht="12.75">
      <c r="B16" s="8"/>
      <c r="C16" s="8"/>
      <c r="H16" s="14"/>
      <c r="I16" s="27"/>
    </row>
    <row r="17" spans="2:9" ht="12.75">
      <c r="B17" s="8"/>
      <c r="C17" s="8"/>
      <c r="H17" s="14"/>
      <c r="I17" s="27"/>
    </row>
    <row r="18" spans="2:9" ht="12.75">
      <c r="B18" s="8"/>
      <c r="C18" s="8"/>
      <c r="H18" s="14"/>
      <c r="I18" s="27"/>
    </row>
    <row r="19" spans="2:9" ht="12.75">
      <c r="B19" s="8"/>
      <c r="C19" s="8"/>
      <c r="H19" s="14"/>
      <c r="I19" s="27"/>
    </row>
    <row r="20" spans="2:9" ht="12.75">
      <c r="B20" s="8"/>
      <c r="C20" s="8"/>
      <c r="H20" s="14"/>
      <c r="I20" s="27"/>
    </row>
    <row r="21" spans="2:9" ht="12.75">
      <c r="B21" s="8"/>
      <c r="C21" s="8"/>
      <c r="H21" s="15"/>
      <c r="I21" s="28"/>
    </row>
    <row r="22" spans="8:10" ht="12.75">
      <c r="H22" s="18"/>
      <c r="I22" s="17"/>
      <c r="J22" s="16"/>
    </row>
    <row r="23" spans="8:10" ht="12.75">
      <c r="H23" s="18"/>
      <c r="I23" s="17"/>
      <c r="J23" s="16"/>
    </row>
    <row r="24" spans="8:10" ht="12.75">
      <c r="H24" s="18"/>
      <c r="I24" s="17"/>
      <c r="J24" s="16"/>
    </row>
    <row r="25" ht="12.75">
      <c r="J25" s="16"/>
    </row>
    <row r="26" ht="12.75">
      <c r="J26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41980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17" sqref="A17:IV21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44</v>
      </c>
      <c r="C7" s="1"/>
      <c r="D7" s="1"/>
      <c r="E7" s="1"/>
      <c r="F7" s="1"/>
      <c r="G7" s="1"/>
      <c r="H7" s="19"/>
      <c r="I7" s="4"/>
      <c r="J7" s="5"/>
    </row>
    <row r="8" spans="1:3" ht="12.75">
      <c r="A8" s="6" t="s">
        <v>45</v>
      </c>
      <c r="B8" s="8"/>
      <c r="C8" s="8"/>
    </row>
    <row r="9" spans="1:10" ht="48">
      <c r="A9" s="52" t="s">
        <v>0</v>
      </c>
      <c r="B9" s="52" t="s">
        <v>1</v>
      </c>
      <c r="C9" s="52" t="s">
        <v>2</v>
      </c>
      <c r="D9" s="53" t="s">
        <v>8</v>
      </c>
      <c r="E9" s="53" t="s">
        <v>9</v>
      </c>
      <c r="F9" s="54" t="s">
        <v>10</v>
      </c>
      <c r="G9" s="52" t="s">
        <v>12</v>
      </c>
      <c r="H9" s="55" t="s">
        <v>11</v>
      </c>
      <c r="I9" s="49" t="s">
        <v>15</v>
      </c>
      <c r="J9" s="56" t="s">
        <v>13</v>
      </c>
    </row>
    <row r="10" spans="1:10" ht="36">
      <c r="A10" s="57" t="s">
        <v>36</v>
      </c>
      <c r="B10" s="58" t="s">
        <v>18</v>
      </c>
      <c r="C10" s="58">
        <v>4483447</v>
      </c>
      <c r="D10" s="59" t="s">
        <v>42</v>
      </c>
      <c r="E10" s="60">
        <v>42479</v>
      </c>
      <c r="F10" s="61">
        <v>324788</v>
      </c>
      <c r="G10" s="61">
        <v>324786</v>
      </c>
      <c r="H10" s="62">
        <f>F10-G10</f>
        <v>2</v>
      </c>
      <c r="I10" s="63">
        <f aca="true" t="shared" si="0" ref="I10:I15">F10-G10-H10</f>
        <v>0</v>
      </c>
      <c r="J10" s="64" t="s">
        <v>19</v>
      </c>
    </row>
    <row r="11" spans="1:10" ht="36">
      <c r="A11" s="57" t="s">
        <v>36</v>
      </c>
      <c r="B11" s="58" t="s">
        <v>18</v>
      </c>
      <c r="C11" s="58">
        <v>4483447</v>
      </c>
      <c r="D11" s="59" t="s">
        <v>46</v>
      </c>
      <c r="E11" s="65">
        <v>42477</v>
      </c>
      <c r="F11" s="61">
        <v>348072</v>
      </c>
      <c r="G11" s="61">
        <v>0</v>
      </c>
      <c r="H11" s="62">
        <v>348068</v>
      </c>
      <c r="I11" s="63">
        <f t="shared" si="0"/>
        <v>4</v>
      </c>
      <c r="J11" s="64" t="s">
        <v>19</v>
      </c>
    </row>
    <row r="12" spans="1:10" ht="96">
      <c r="A12" s="49" t="s">
        <v>38</v>
      </c>
      <c r="B12" s="47" t="s">
        <v>39</v>
      </c>
      <c r="C12" s="49">
        <v>17802939</v>
      </c>
      <c r="D12" s="64">
        <v>16112</v>
      </c>
      <c r="E12" s="60">
        <v>42507</v>
      </c>
      <c r="F12" s="61">
        <v>786240</v>
      </c>
      <c r="G12" s="61">
        <v>0</v>
      </c>
      <c r="H12" s="62">
        <f>F12-G12</f>
        <v>786240</v>
      </c>
      <c r="I12" s="63">
        <f t="shared" si="0"/>
        <v>0</v>
      </c>
      <c r="J12" s="64" t="s">
        <v>19</v>
      </c>
    </row>
    <row r="13" spans="1:10" ht="96">
      <c r="A13" s="49" t="s">
        <v>38</v>
      </c>
      <c r="B13" s="47" t="s">
        <v>39</v>
      </c>
      <c r="C13" s="49">
        <v>17802939</v>
      </c>
      <c r="D13" s="64">
        <v>16113</v>
      </c>
      <c r="E13" s="60">
        <v>42509</v>
      </c>
      <c r="F13" s="61">
        <v>182660</v>
      </c>
      <c r="G13" s="61">
        <v>0</v>
      </c>
      <c r="H13" s="62">
        <f>F13-G13</f>
        <v>182660</v>
      </c>
      <c r="I13" s="63">
        <f t="shared" si="0"/>
        <v>0</v>
      </c>
      <c r="J13" s="64" t="s">
        <v>19</v>
      </c>
    </row>
    <row r="14" spans="1:10" ht="48">
      <c r="A14" s="49" t="s">
        <v>22</v>
      </c>
      <c r="B14" s="50" t="s">
        <v>23</v>
      </c>
      <c r="C14" s="51">
        <v>4548538</v>
      </c>
      <c r="D14" s="59" t="s">
        <v>43</v>
      </c>
      <c r="E14" s="60">
        <v>42507</v>
      </c>
      <c r="F14" s="61">
        <v>4962.5</v>
      </c>
      <c r="G14" s="61">
        <v>6</v>
      </c>
      <c r="H14" s="62">
        <f>F14-G14</f>
        <v>4956.5</v>
      </c>
      <c r="I14" s="63">
        <f t="shared" si="0"/>
        <v>0</v>
      </c>
      <c r="J14" s="64" t="s">
        <v>24</v>
      </c>
    </row>
    <row r="15" spans="1:10" ht="48">
      <c r="A15" s="49" t="s">
        <v>22</v>
      </c>
      <c r="B15" s="50" t="s">
        <v>23</v>
      </c>
      <c r="C15" s="51">
        <v>4548538</v>
      </c>
      <c r="D15" s="59" t="s">
        <v>47</v>
      </c>
      <c r="E15" s="60">
        <v>42538</v>
      </c>
      <c r="F15" s="61">
        <v>4962.5</v>
      </c>
      <c r="G15" s="61">
        <v>0</v>
      </c>
      <c r="H15" s="62">
        <v>3.5</v>
      </c>
      <c r="I15" s="63">
        <f t="shared" si="0"/>
        <v>4959</v>
      </c>
      <c r="J15" s="64" t="s">
        <v>24</v>
      </c>
    </row>
    <row r="16" spans="1:10" ht="12.75">
      <c r="A16" s="55" t="s">
        <v>14</v>
      </c>
      <c r="B16" s="55"/>
      <c r="C16" s="55"/>
      <c r="D16" s="49"/>
      <c r="E16" s="49"/>
      <c r="F16" s="63">
        <f>SUM(F10:F15)</f>
        <v>1651685</v>
      </c>
      <c r="G16" s="63">
        <f>SUM(G10:G15)</f>
        <v>324792</v>
      </c>
      <c r="H16" s="66">
        <f>SUM(H10:H15)</f>
        <v>1321930</v>
      </c>
      <c r="I16" s="67">
        <f>SUM(I10:I15)</f>
        <v>4963</v>
      </c>
      <c r="J16" s="49"/>
    </row>
    <row r="17" spans="8:9" ht="12.75">
      <c r="H17" s="68"/>
      <c r="I17" s="27"/>
    </row>
    <row r="18" spans="7:9" ht="12.75">
      <c r="G18" s="16"/>
      <c r="H18" s="14"/>
      <c r="I18" s="27"/>
    </row>
    <row r="19" spans="2:9" ht="12.75">
      <c r="B19" s="8"/>
      <c r="C19" s="8"/>
      <c r="H19" s="14"/>
      <c r="I19" s="27"/>
    </row>
    <row r="20" spans="2:9" ht="12.75">
      <c r="B20" s="8"/>
      <c r="C20" s="8"/>
      <c r="H20" s="14"/>
      <c r="I20" s="27"/>
    </row>
    <row r="21" spans="2:9" ht="12.75">
      <c r="B21" s="8"/>
      <c r="C21" s="8"/>
      <c r="H21" s="14"/>
      <c r="I21" s="27"/>
    </row>
    <row r="22" spans="2:9" ht="12.75">
      <c r="B22" s="8"/>
      <c r="C22" s="8"/>
      <c r="H22" s="14"/>
      <c r="I22" s="27"/>
    </row>
    <row r="23" spans="2:9" ht="12.75">
      <c r="B23" s="8"/>
      <c r="C23" s="8"/>
      <c r="H23" s="14"/>
      <c r="I23" s="27"/>
    </row>
    <row r="24" spans="2:9" ht="12.75">
      <c r="B24" s="8"/>
      <c r="C24" s="8"/>
      <c r="H24" s="15"/>
      <c r="I24" s="28"/>
    </row>
    <row r="25" spans="8:10" ht="12.75">
      <c r="H25" s="18"/>
      <c r="I25" s="17"/>
      <c r="J25" s="16"/>
    </row>
    <row r="26" spans="8:10" ht="12.75">
      <c r="H26" s="18"/>
      <c r="I26" s="17"/>
      <c r="J26" s="16"/>
    </row>
    <row r="27" spans="8:10" ht="12.75">
      <c r="H27" s="18"/>
      <c r="I27" s="17"/>
      <c r="J27" s="16"/>
    </row>
    <row r="28" ht="12.75">
      <c r="J28" s="16"/>
    </row>
    <row r="29" ht="12.75">
      <c r="J29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70245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A16" sqref="A16:IV19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48</v>
      </c>
      <c r="C7" s="1"/>
      <c r="D7" s="1"/>
      <c r="E7" s="1"/>
      <c r="F7" s="1"/>
      <c r="G7" s="1"/>
      <c r="H7" s="19"/>
      <c r="I7" s="4"/>
      <c r="J7" s="5"/>
    </row>
    <row r="8" spans="1:3" ht="12.75">
      <c r="A8" s="6" t="s">
        <v>45</v>
      </c>
      <c r="B8" s="8"/>
      <c r="C8" s="8"/>
    </row>
    <row r="9" spans="1:10" ht="48">
      <c r="A9" s="52" t="s">
        <v>0</v>
      </c>
      <c r="B9" s="52" t="s">
        <v>1</v>
      </c>
      <c r="C9" s="52" t="s">
        <v>2</v>
      </c>
      <c r="D9" s="53" t="s">
        <v>8</v>
      </c>
      <c r="E9" s="53" t="s">
        <v>9</v>
      </c>
      <c r="F9" s="54" t="s">
        <v>10</v>
      </c>
      <c r="G9" s="52" t="s">
        <v>12</v>
      </c>
      <c r="H9" s="55" t="s">
        <v>11</v>
      </c>
      <c r="I9" s="49" t="s">
        <v>15</v>
      </c>
      <c r="J9" s="56" t="s">
        <v>13</v>
      </c>
    </row>
    <row r="10" spans="1:10" ht="36">
      <c r="A10" s="57" t="s">
        <v>36</v>
      </c>
      <c r="B10" s="58" t="s">
        <v>18</v>
      </c>
      <c r="C10" s="58">
        <v>4483447</v>
      </c>
      <c r="D10" s="59" t="s">
        <v>46</v>
      </c>
      <c r="E10" s="60">
        <v>42507</v>
      </c>
      <c r="F10" s="61">
        <v>348072</v>
      </c>
      <c r="G10" s="61">
        <v>348068</v>
      </c>
      <c r="H10" s="62">
        <f>F10-G10</f>
        <v>4</v>
      </c>
      <c r="I10" s="63">
        <f>F10-G10-H10</f>
        <v>0</v>
      </c>
      <c r="J10" s="64" t="s">
        <v>19</v>
      </c>
    </row>
    <row r="11" spans="1:10" ht="36">
      <c r="A11" s="57" t="s">
        <v>36</v>
      </c>
      <c r="B11" s="58" t="s">
        <v>18</v>
      </c>
      <c r="C11" s="58">
        <v>4483447</v>
      </c>
      <c r="D11" s="59" t="s">
        <v>49</v>
      </c>
      <c r="E11" s="65">
        <v>42538</v>
      </c>
      <c r="F11" s="61">
        <v>250768</v>
      </c>
      <c r="G11" s="61">
        <v>0</v>
      </c>
      <c r="H11" s="62">
        <v>250761</v>
      </c>
      <c r="I11" s="63">
        <f>F11-G11-H11</f>
        <v>7</v>
      </c>
      <c r="J11" s="64" t="s">
        <v>19</v>
      </c>
    </row>
    <row r="12" spans="1:10" ht="96">
      <c r="A12" s="49" t="s">
        <v>38</v>
      </c>
      <c r="B12" s="47" t="s">
        <v>39</v>
      </c>
      <c r="C12" s="49">
        <v>17802939</v>
      </c>
      <c r="D12" s="64">
        <v>16116</v>
      </c>
      <c r="E12" s="60">
        <v>42538</v>
      </c>
      <c r="F12" s="61">
        <v>743465</v>
      </c>
      <c r="G12" s="61">
        <v>0</v>
      </c>
      <c r="H12" s="62">
        <f>F12-G12</f>
        <v>743465</v>
      </c>
      <c r="I12" s="63">
        <f>F12-G12-H12</f>
        <v>0</v>
      </c>
      <c r="J12" s="64" t="s">
        <v>19</v>
      </c>
    </row>
    <row r="13" spans="1:10" ht="48">
      <c r="A13" s="49" t="s">
        <v>22</v>
      </c>
      <c r="B13" s="50" t="s">
        <v>23</v>
      </c>
      <c r="C13" s="51">
        <v>4548538</v>
      </c>
      <c r="D13" s="59" t="s">
        <v>47</v>
      </c>
      <c r="E13" s="60">
        <v>42538</v>
      </c>
      <c r="F13" s="61">
        <v>4962.5</v>
      </c>
      <c r="G13" s="61">
        <v>3.5</v>
      </c>
      <c r="H13" s="62">
        <f>F13-G13</f>
        <v>4959</v>
      </c>
      <c r="I13" s="63">
        <f>F13-G13-H13</f>
        <v>0</v>
      </c>
      <c r="J13" s="64" t="s">
        <v>24</v>
      </c>
    </row>
    <row r="14" spans="1:10" ht="12.75">
      <c r="A14" s="55" t="s">
        <v>14</v>
      </c>
      <c r="B14" s="55"/>
      <c r="C14" s="55"/>
      <c r="D14" s="49"/>
      <c r="E14" s="49"/>
      <c r="F14" s="63">
        <f>SUM(F10:F13)</f>
        <v>1347267.5</v>
      </c>
      <c r="G14" s="63">
        <f>SUM(G10:G13)</f>
        <v>348071.5</v>
      </c>
      <c r="H14" s="66">
        <f>SUM(H10:H13)</f>
        <v>999189</v>
      </c>
      <c r="I14" s="67">
        <f>SUM(I10:I13)</f>
        <v>7</v>
      </c>
      <c r="J14" s="49"/>
    </row>
    <row r="15" spans="1:10" ht="12.75">
      <c r="A15" s="42"/>
      <c r="B15" s="42"/>
      <c r="C15" s="42"/>
      <c r="D15" s="43"/>
      <c r="E15" s="43"/>
      <c r="F15" s="44"/>
      <c r="G15" s="44"/>
      <c r="H15" s="45"/>
      <c r="I15" s="46"/>
      <c r="J15" s="43"/>
    </row>
    <row r="16" spans="8:9" ht="12.75">
      <c r="H16" s="68"/>
      <c r="I16" s="27"/>
    </row>
    <row r="17" spans="7:9" ht="12.75">
      <c r="G17" s="16"/>
      <c r="H17" s="14"/>
      <c r="I17" s="27"/>
    </row>
    <row r="18" spans="2:9" ht="12.75">
      <c r="B18" s="8"/>
      <c r="C18" s="8"/>
      <c r="H18" s="14"/>
      <c r="I18" s="27"/>
    </row>
    <row r="19" spans="2:9" ht="12.75">
      <c r="B19" s="8"/>
      <c r="C19" s="8"/>
      <c r="H19" s="14"/>
      <c r="I19" s="27"/>
    </row>
    <row r="20" spans="2:9" ht="12.75">
      <c r="B20" s="8"/>
      <c r="C20" s="8"/>
      <c r="H20" s="14"/>
      <c r="I20" s="27"/>
    </row>
    <row r="21" spans="2:9" ht="12.75">
      <c r="B21" s="8"/>
      <c r="C21" s="8"/>
      <c r="H21" s="14"/>
      <c r="I21" s="27"/>
    </row>
    <row r="22" spans="2:9" ht="12.75">
      <c r="B22" s="8"/>
      <c r="C22" s="8"/>
      <c r="H22" s="14"/>
      <c r="I22" s="27"/>
    </row>
    <row r="23" spans="2:9" ht="12.75">
      <c r="B23" s="8"/>
      <c r="C23" s="8"/>
      <c r="H23" s="15"/>
      <c r="I23" s="28"/>
    </row>
    <row r="24" spans="8:10" ht="12.75">
      <c r="H24" s="18"/>
      <c r="I24" s="17"/>
      <c r="J24" s="16"/>
    </row>
    <row r="25" spans="8:10" ht="12.75">
      <c r="H25" s="18"/>
      <c r="I25" s="17"/>
      <c r="J25" s="16"/>
    </row>
    <row r="26" spans="8:10" ht="12.75">
      <c r="H26" s="18"/>
      <c r="I26" s="17"/>
      <c r="J26" s="16"/>
    </row>
    <row r="27" ht="12.75">
      <c r="J27" s="16"/>
    </row>
    <row r="28" ht="12.75">
      <c r="J28" s="16"/>
    </row>
  </sheetData>
  <printOptions/>
  <pageMargins left="0.75" right="0.75" top="1" bottom="1" header="0.5" footer="0.5"/>
  <pageSetup orientation="portrait" paperSize="9"/>
  <drawing r:id="rId3"/>
  <legacyDrawing r:id="rId2"/>
  <oleObjects>
    <oleObject progId="" shapeId="267822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6.00390625" style="0" customWidth="1"/>
    <col min="2" max="2" width="19.28125" style="0" customWidth="1"/>
    <col min="3" max="3" width="9.8515625" style="0" customWidth="1"/>
    <col min="4" max="4" width="7.7109375" style="0" customWidth="1"/>
    <col min="5" max="5" width="9.8515625" style="0" customWidth="1"/>
    <col min="6" max="6" width="11.57421875" style="0" customWidth="1"/>
    <col min="7" max="7" width="11.140625" style="0" customWidth="1"/>
    <col min="8" max="8" width="15.140625" style="13" customWidth="1"/>
    <col min="9" max="9" width="13.28125" style="0" customWidth="1"/>
    <col min="10" max="10" width="14.00390625" style="0" customWidth="1"/>
    <col min="11" max="11" width="12.140625" style="0" customWidth="1"/>
    <col min="12" max="12" width="12.28125" style="0" customWidth="1"/>
  </cols>
  <sheetData>
    <row r="1" spans="1:10" ht="12.75">
      <c r="A1" s="9" t="s">
        <v>3</v>
      </c>
      <c r="B1" s="1"/>
      <c r="C1" s="1"/>
      <c r="D1" s="7"/>
      <c r="E1" s="1"/>
      <c r="F1" s="1"/>
      <c r="G1" s="1"/>
      <c r="H1" s="6"/>
      <c r="I1" s="1"/>
      <c r="J1" s="10"/>
    </row>
    <row r="2" spans="1:10" ht="12.75">
      <c r="A2" s="11" t="s">
        <v>4</v>
      </c>
      <c r="B2" s="1"/>
      <c r="C2" s="1"/>
      <c r="D2" s="1"/>
      <c r="E2" s="1"/>
      <c r="F2" s="1"/>
      <c r="G2" s="1"/>
      <c r="H2" s="6"/>
      <c r="I2" s="1"/>
      <c r="J2" s="4"/>
    </row>
    <row r="3" spans="1:10" ht="13.5">
      <c r="A3" s="1"/>
      <c r="B3" s="1"/>
      <c r="C3" s="12" t="s">
        <v>5</v>
      </c>
      <c r="D3" s="1"/>
      <c r="E3" s="1"/>
      <c r="F3" s="5"/>
      <c r="G3" s="1"/>
      <c r="H3" s="6"/>
      <c r="I3" s="1"/>
      <c r="J3" s="4"/>
    </row>
    <row r="4" spans="1:10" ht="12.75">
      <c r="A4" s="1"/>
      <c r="B4" s="1"/>
      <c r="C4" s="3" t="s">
        <v>6</v>
      </c>
      <c r="D4" s="3"/>
      <c r="E4" s="1"/>
      <c r="F4" s="1"/>
      <c r="G4" s="1"/>
      <c r="H4" s="6"/>
      <c r="I4" s="1"/>
      <c r="J4" s="1"/>
    </row>
    <row r="5" spans="1:10" ht="12.75">
      <c r="A5" s="1"/>
      <c r="B5" s="1"/>
      <c r="C5" s="3" t="s">
        <v>7</v>
      </c>
      <c r="D5" s="3"/>
      <c r="E5" s="1"/>
      <c r="F5" s="1"/>
      <c r="G5" s="1"/>
      <c r="H5" s="6"/>
      <c r="I5" s="1"/>
      <c r="J5" s="1"/>
    </row>
    <row r="6" spans="1:10" ht="12.75">
      <c r="A6" s="2" t="s">
        <v>16</v>
      </c>
      <c r="C6" s="3"/>
      <c r="D6" s="3"/>
      <c r="E6" s="1"/>
      <c r="F6" s="1"/>
      <c r="G6" s="1"/>
      <c r="H6" s="6"/>
      <c r="I6" s="1"/>
      <c r="J6" s="1"/>
    </row>
    <row r="7" spans="1:10" ht="12.75">
      <c r="A7" s="29" t="s">
        <v>50</v>
      </c>
      <c r="C7" s="1"/>
      <c r="D7" s="1"/>
      <c r="E7" s="1"/>
      <c r="F7" s="1"/>
      <c r="G7" s="1"/>
      <c r="H7" s="19"/>
      <c r="I7" s="4"/>
      <c r="J7" s="5"/>
    </row>
    <row r="8" spans="1:3" ht="12.75">
      <c r="A8" s="6" t="s">
        <v>45</v>
      </c>
      <c r="B8" s="8"/>
      <c r="C8" s="8"/>
    </row>
    <row r="9" spans="1:10" ht="48">
      <c r="A9" s="52" t="s">
        <v>0</v>
      </c>
      <c r="B9" s="52" t="s">
        <v>1</v>
      </c>
      <c r="C9" s="52" t="s">
        <v>2</v>
      </c>
      <c r="D9" s="53" t="s">
        <v>8</v>
      </c>
      <c r="E9" s="53" t="s">
        <v>9</v>
      </c>
      <c r="F9" s="54" t="s">
        <v>10</v>
      </c>
      <c r="G9" s="52" t="s">
        <v>12</v>
      </c>
      <c r="H9" s="55" t="s">
        <v>11</v>
      </c>
      <c r="I9" s="49" t="s">
        <v>15</v>
      </c>
      <c r="J9" s="56" t="s">
        <v>13</v>
      </c>
    </row>
    <row r="10" spans="1:10" ht="36">
      <c r="A10" s="57" t="s">
        <v>36</v>
      </c>
      <c r="B10" s="58" t="s">
        <v>18</v>
      </c>
      <c r="C10" s="58">
        <v>4483447</v>
      </c>
      <c r="D10" s="59" t="s">
        <v>49</v>
      </c>
      <c r="E10" s="65">
        <v>42538</v>
      </c>
      <c r="F10" s="61">
        <v>250768</v>
      </c>
      <c r="G10" s="61">
        <v>250761</v>
      </c>
      <c r="H10" s="62">
        <f>F10-G10</f>
        <v>7</v>
      </c>
      <c r="I10" s="63">
        <f>F10-G10-H10</f>
        <v>0</v>
      </c>
      <c r="J10" s="64" t="s">
        <v>19</v>
      </c>
    </row>
    <row r="11" spans="1:10" ht="36">
      <c r="A11" s="57" t="s">
        <v>36</v>
      </c>
      <c r="B11" s="58" t="s">
        <v>18</v>
      </c>
      <c r="C11" s="58">
        <v>4483447</v>
      </c>
      <c r="D11" s="59" t="s">
        <v>51</v>
      </c>
      <c r="E11" s="65">
        <v>42569</v>
      </c>
      <c r="F11" s="61">
        <v>333380</v>
      </c>
      <c r="G11" s="61">
        <v>0</v>
      </c>
      <c r="H11" s="62">
        <v>333373</v>
      </c>
      <c r="I11" s="63">
        <f>F11-G11-H11</f>
        <v>7</v>
      </c>
      <c r="J11" s="64" t="s">
        <v>19</v>
      </c>
    </row>
    <row r="12" spans="1:10" ht="48">
      <c r="A12" s="49" t="s">
        <v>22</v>
      </c>
      <c r="B12" s="50" t="s">
        <v>23</v>
      </c>
      <c r="C12" s="51">
        <v>4548538</v>
      </c>
      <c r="D12" s="59" t="s">
        <v>52</v>
      </c>
      <c r="E12" s="60">
        <v>42569</v>
      </c>
      <c r="F12" s="61">
        <v>2819</v>
      </c>
      <c r="G12" s="61">
        <v>0</v>
      </c>
      <c r="H12" s="62">
        <f>F12-G12</f>
        <v>2819</v>
      </c>
      <c r="I12" s="63">
        <f>F12-G12-H12</f>
        <v>0</v>
      </c>
      <c r="J12" s="64" t="s">
        <v>24</v>
      </c>
    </row>
    <row r="13" spans="1:10" ht="12.75">
      <c r="A13" s="55" t="s">
        <v>14</v>
      </c>
      <c r="B13" s="55"/>
      <c r="C13" s="55"/>
      <c r="D13" s="49"/>
      <c r="E13" s="49"/>
      <c r="F13" s="63">
        <f>SUM(F10:F12)</f>
        <v>586967</v>
      </c>
      <c r="G13" s="63">
        <f>SUM(G10:G12)</f>
        <v>250761</v>
      </c>
      <c r="H13" s="66">
        <f>SUM(H10:H12)</f>
        <v>336199</v>
      </c>
      <c r="I13" s="67">
        <f>SUM(I10:I12)</f>
        <v>7</v>
      </c>
      <c r="J13" s="49"/>
    </row>
    <row r="14" spans="7:9" ht="12.75">
      <c r="G14" s="16"/>
      <c r="H14" s="14"/>
      <c r="I14" s="27"/>
    </row>
    <row r="15" spans="2:9" ht="12.75">
      <c r="B15" s="8"/>
      <c r="C15" s="8"/>
      <c r="H15" s="14"/>
      <c r="I15" s="27"/>
    </row>
    <row r="16" spans="2:9" ht="12.75">
      <c r="B16" s="8"/>
      <c r="C16" s="8"/>
      <c r="H16" s="14"/>
      <c r="I16" s="27"/>
    </row>
    <row r="17" spans="2:9" ht="12.75">
      <c r="B17" s="8"/>
      <c r="C17" s="8"/>
      <c r="H17" s="14"/>
      <c r="I17" s="27"/>
    </row>
    <row r="18" spans="2:9" ht="12.75">
      <c r="B18" s="8"/>
      <c r="C18" s="8"/>
      <c r="H18" s="14"/>
      <c r="I18" s="27"/>
    </row>
    <row r="19" spans="2:9" ht="12.75">
      <c r="B19" s="8"/>
      <c r="C19" s="8"/>
      <c r="H19" s="14"/>
      <c r="I19" s="27"/>
    </row>
    <row r="20" spans="2:9" ht="12.75">
      <c r="B20" s="8"/>
      <c r="C20" s="8"/>
      <c r="H20" s="15"/>
      <c r="I20" s="28"/>
    </row>
    <row r="21" spans="8:10" ht="12.75">
      <c r="H21" s="18"/>
      <c r="I21" s="17"/>
      <c r="J21" s="16"/>
    </row>
    <row r="22" spans="8:10" ht="12.75">
      <c r="H22" s="18"/>
      <c r="I22" s="17"/>
      <c r="J22" s="16"/>
    </row>
    <row r="23" spans="8:10" ht="12.75">
      <c r="H23" s="18"/>
      <c r="I23" s="17"/>
      <c r="J23" s="16"/>
    </row>
    <row r="24" ht="12.75">
      <c r="J24" s="16"/>
    </row>
    <row r="25" ht="12.75">
      <c r="J25" s="16"/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  <oleObjects>
    <oleObject progId="" shapeId="2706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COM33</dc:creator>
  <cp:keywords/>
  <dc:description/>
  <cp:lastModifiedBy>COM33</cp:lastModifiedBy>
  <cp:lastPrinted>2016-09-08T06:16:04Z</cp:lastPrinted>
  <dcterms:created xsi:type="dcterms:W3CDTF">2011-02-15T11:23:37Z</dcterms:created>
  <dcterms:modified xsi:type="dcterms:W3CDTF">2016-09-08T06:16:17Z</dcterms:modified>
  <cp:category/>
  <cp:version/>
  <cp:contentType/>
  <cp:contentStatus/>
</cp:coreProperties>
</file>